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6. HR GE\"/>
    </mc:Choice>
  </mc:AlternateContent>
  <xr:revisionPtr revIDLastSave="0" documentId="13_ncr:1_{696A4552-FF0E-46C0-83C9-67EF822B25F5}" xr6:coauthVersionLast="47" xr6:coauthVersionMax="47" xr10:uidLastSave="{00000000-0000-0000-0000-000000000000}"/>
  <bookViews>
    <workbookView xWindow="8940" yWindow="3645" windowWidth="21600" windowHeight="11385" xr2:uid="{00000000-000D-0000-FFFF-FFFF00000000}"/>
  </bookViews>
  <sheets>
    <sheet name="Everest Slim ECO" sheetId="1" r:id="rId1"/>
  </sheets>
  <definedNames>
    <definedName name="_xlnm.Print_Area" localSheetId="0">'Everest Slim ECO'!$A$1:$AA$29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G24" i="1" s="1"/>
  <c r="A17" i="1"/>
  <c r="G23" i="1" l="1"/>
  <c r="F29" i="1"/>
  <c r="D23" i="1"/>
  <c r="D24" i="1"/>
  <c r="E23" i="1"/>
  <c r="F23" i="1"/>
  <c r="E24" i="1"/>
  <c r="F24" i="1"/>
  <c r="G29" i="1"/>
  <c r="D29" i="1"/>
  <c r="D22" i="1"/>
  <c r="D26" i="1"/>
  <c r="D28" i="1"/>
  <c r="D25" i="1"/>
  <c r="D27" i="1"/>
  <c r="E22" i="1"/>
  <c r="E26" i="1"/>
  <c r="E28" i="1"/>
  <c r="E25" i="1"/>
  <c r="E27" i="1"/>
  <c r="E29" i="1"/>
  <c r="F22" i="1"/>
  <c r="F25" i="1"/>
  <c r="F26" i="1"/>
  <c r="F27" i="1"/>
  <c r="F28" i="1"/>
  <c r="G22" i="1"/>
  <c r="G25" i="1"/>
  <c r="G26" i="1"/>
  <c r="G27" i="1"/>
  <c r="G28" i="1"/>
</calcChain>
</file>

<file path=xl/sharedStrings.xml><?xml version="1.0" encoding="utf-8"?>
<sst xmlns="http://schemas.openxmlformats.org/spreadsheetml/2006/main" count="27" uniqueCount="21">
  <si>
    <t>Everest Slim ECO</t>
  </si>
  <si>
    <t>EN 442 Certification Data</t>
  </si>
  <si>
    <t>Bauhöhe</t>
  </si>
  <si>
    <t>Typ</t>
  </si>
  <si>
    <t>W/m bei 75/65/20°C</t>
  </si>
  <si>
    <t>n-Exponent</t>
  </si>
  <si>
    <t>Oberfläche (m²/m)</t>
  </si>
  <si>
    <t>Gewicht (kg/m)</t>
  </si>
  <si>
    <t>Wasserinhalt (l/m)</t>
  </si>
  <si>
    <t>Wärmeleistungen: (Logarithmisch)</t>
  </si>
  <si>
    <t>Weitere Betriebstemperaturen?</t>
  </si>
  <si>
    <t>Vorlauftemperatur (°C)</t>
  </si>
  <si>
    <t>&lt;&lt;&lt;</t>
  </si>
  <si>
    <t>Vorlauftemperatur eintragen</t>
  </si>
  <si>
    <t>Rücklauftemperatur (°C)</t>
  </si>
  <si>
    <t>Rücklauftemperatur eintragen</t>
  </si>
  <si>
    <t>Raumtemperatur (°C)</t>
  </si>
  <si>
    <t>Raumtemperatur eintragen</t>
  </si>
  <si>
    <t>Delta T</t>
  </si>
  <si>
    <t>545 mm</t>
  </si>
  <si>
    <t>645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</si>
</sst>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/>
      <top style="thin">
        <color rgb="FFFF5353"/>
      </top>
      <bottom style="medium">
        <color rgb="FFFF5353"/>
      </bottom>
      <diagonal/>
    </border>
    <border>
      <left/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/>
      <top style="thin">
        <color rgb="FFFF5353"/>
      </top>
      <bottom/>
      <diagonal/>
    </border>
    <border>
      <left/>
      <right style="thin">
        <color rgb="FFFF5353"/>
      </right>
      <top style="thin">
        <color rgb="FFFF5353"/>
      </top>
      <bottom/>
      <diagonal/>
    </border>
    <border>
      <left/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5" fillId="2" borderId="0" xfId="1" applyNumberFormat="1" applyFont="1" applyFill="1" applyProtection="1"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165" fontId="5" fillId="0" borderId="9" xfId="1" applyNumberFormat="1" applyFont="1" applyFill="1" applyBorder="1" applyProtection="1">
      <protection hidden="1"/>
    </xf>
    <xf numFmtId="165" fontId="5" fillId="0" borderId="10" xfId="1" applyNumberFormat="1" applyFont="1" applyFill="1" applyBorder="1" applyProtection="1">
      <protection hidden="1"/>
    </xf>
    <xf numFmtId="165" fontId="5" fillId="0" borderId="11" xfId="1" applyNumberFormat="1" applyFont="1" applyFill="1" applyBorder="1" applyProtection="1">
      <protection hidden="1"/>
    </xf>
    <xf numFmtId="166" fontId="5" fillId="3" borderId="12" xfId="1" applyNumberFormat="1" applyFont="1" applyFill="1" applyBorder="1" applyProtection="1">
      <protection hidden="1"/>
    </xf>
    <xf numFmtId="166" fontId="5" fillId="3" borderId="3" xfId="1" applyNumberFormat="1" applyFont="1" applyFill="1" applyBorder="1" applyProtection="1">
      <protection hidden="1"/>
    </xf>
    <xf numFmtId="166" fontId="5" fillId="3" borderId="13" xfId="1" applyNumberFormat="1" applyFont="1" applyFill="1" applyBorder="1" applyProtection="1">
      <protection hidden="1"/>
    </xf>
    <xf numFmtId="167" fontId="5" fillId="0" borderId="12" xfId="1" applyNumberFormat="1" applyFont="1" applyFill="1" applyBorder="1" applyProtection="1">
      <protection hidden="1"/>
    </xf>
    <xf numFmtId="167" fontId="5" fillId="0" borderId="3" xfId="1" applyNumberFormat="1" applyFont="1" applyFill="1" applyBorder="1" applyProtection="1">
      <protection hidden="1"/>
    </xf>
    <xf numFmtId="167" fontId="5" fillId="0" borderId="13" xfId="1" applyNumberFormat="1" applyFont="1" applyFill="1" applyBorder="1" applyProtection="1">
      <protection hidden="1"/>
    </xf>
    <xf numFmtId="167" fontId="5" fillId="3" borderId="12" xfId="1" applyNumberFormat="1" applyFont="1" applyFill="1" applyBorder="1" applyProtection="1">
      <protection hidden="1"/>
    </xf>
    <xf numFmtId="167" fontId="5" fillId="3" borderId="3" xfId="1" applyNumberFormat="1" applyFont="1" applyFill="1" applyBorder="1" applyProtection="1">
      <protection hidden="1"/>
    </xf>
    <xf numFmtId="167" fontId="5" fillId="3" borderId="13" xfId="1" applyNumberFormat="1" applyFont="1" applyFill="1" applyBorder="1" applyProtection="1">
      <protection hidden="1"/>
    </xf>
    <xf numFmtId="167" fontId="5" fillId="0" borderId="14" xfId="1" applyNumberFormat="1" applyFont="1" applyFill="1" applyBorder="1" applyProtection="1">
      <protection hidden="1"/>
    </xf>
    <xf numFmtId="167" fontId="5" fillId="0" borderId="15" xfId="1" applyNumberFormat="1" applyFont="1" applyFill="1" applyBorder="1" applyProtection="1">
      <protection hidden="1"/>
    </xf>
    <xf numFmtId="167" fontId="5" fillId="0" borderId="16" xfId="1" applyNumberFormat="1" applyFont="1" applyFill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10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Alignment="1" applyProtection="1">
      <protection hidden="1"/>
    </xf>
    <xf numFmtId="164" fontId="13" fillId="4" borderId="17" xfId="2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Border="1" applyAlignment="1" applyProtection="1">
      <alignment vertical="center"/>
      <protection hidden="1"/>
    </xf>
    <xf numFmtId="0" fontId="14" fillId="2" borderId="0" xfId="2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right"/>
      <protection hidden="1"/>
    </xf>
    <xf numFmtId="164" fontId="15" fillId="0" borderId="0" xfId="0" applyNumberFormat="1" applyFont="1" applyFill="1" applyBorder="1" applyAlignment="1" applyProtection="1">
      <protection hidden="1"/>
    </xf>
    <xf numFmtId="164" fontId="13" fillId="4" borderId="18" xfId="2" applyNumberFormat="1" applyFont="1" applyFill="1" applyBorder="1" applyAlignment="1" applyProtection="1">
      <alignment horizontal="center"/>
      <protection hidden="1"/>
    </xf>
    <xf numFmtId="2" fontId="9" fillId="4" borderId="19" xfId="2" applyNumberFormat="1" applyFont="1" applyFill="1" applyBorder="1" applyAlignment="1" applyProtection="1">
      <alignment horizontal="center"/>
      <protection hidden="1"/>
    </xf>
    <xf numFmtId="164" fontId="5" fillId="3" borderId="0" xfId="1" applyNumberFormat="1" applyFont="1" applyFill="1" applyBorder="1" applyAlignment="1" applyProtection="1">
      <alignment vertical="center"/>
      <protection hidden="1"/>
    </xf>
    <xf numFmtId="2" fontId="8" fillId="3" borderId="0" xfId="2" applyNumberFormat="1" applyFont="1" applyFill="1" applyBorder="1" applyAlignment="1" applyProtection="1">
      <alignment horizontal="center" vertical="center"/>
      <protection hidden="1"/>
    </xf>
    <xf numFmtId="2" fontId="8" fillId="2" borderId="0" xfId="2" applyNumberFormat="1" applyFont="1" applyFill="1" applyBorder="1" applyAlignment="1" applyProtection="1">
      <alignment vertical="center"/>
      <protection hidden="1"/>
    </xf>
    <xf numFmtId="164" fontId="7" fillId="0" borderId="3" xfId="1" applyNumberFormat="1" applyFont="1" applyBorder="1" applyAlignment="1" applyProtection="1">
      <alignment horizontal="center" vertical="center"/>
      <protection hidden="1"/>
    </xf>
    <xf numFmtId="164" fontId="7" fillId="3" borderId="3" xfId="1" applyNumberFormat="1" applyFont="1" applyFill="1" applyBorder="1" applyAlignment="1" applyProtection="1">
      <alignment horizontal="center" vertical="center"/>
      <protection hidden="1"/>
    </xf>
    <xf numFmtId="164" fontId="9" fillId="3" borderId="3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Border="1" applyAlignment="1" applyProtection="1">
      <alignment vertical="center"/>
      <protection hidden="1"/>
    </xf>
    <xf numFmtId="0" fontId="16" fillId="2" borderId="0" xfId="0" applyFont="1" applyFill="1" applyProtection="1">
      <protection hidden="1"/>
    </xf>
    <xf numFmtId="165" fontId="5" fillId="0" borderId="9" xfId="1" applyNumberFormat="1" applyFont="1" applyFill="1" applyBorder="1" applyAlignment="1" applyProtection="1">
      <alignment vertical="center"/>
      <protection hidden="1"/>
    </xf>
    <xf numFmtId="165" fontId="5" fillId="0" borderId="11" xfId="1" applyNumberFormat="1" applyFont="1" applyFill="1" applyBorder="1" applyAlignment="1" applyProtection="1">
      <alignment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5" fillId="3" borderId="12" xfId="1" applyNumberFormat="1" applyFont="1" applyFill="1" applyBorder="1" applyAlignment="1" applyProtection="1">
      <alignment vertical="center"/>
      <protection hidden="1"/>
    </xf>
    <xf numFmtId="165" fontId="5" fillId="3" borderId="13" xfId="1" applyNumberFormat="1" applyFont="1" applyFill="1" applyBorder="1" applyProtection="1">
      <protection hidden="1"/>
    </xf>
    <xf numFmtId="165" fontId="5" fillId="3" borderId="12" xfId="1" applyNumberFormat="1" applyFont="1" applyFill="1" applyBorder="1" applyProtection="1">
      <protection hidden="1"/>
    </xf>
    <xf numFmtId="165" fontId="5" fillId="3" borderId="13" xfId="1" applyNumberFormat="1" applyFont="1" applyFill="1" applyBorder="1" applyAlignment="1" applyProtection="1">
      <alignment vertical="center"/>
      <protection hidden="1"/>
    </xf>
    <xf numFmtId="165" fontId="5" fillId="0" borderId="12" xfId="1" applyNumberFormat="1" applyFont="1" applyFill="1" applyBorder="1" applyAlignment="1" applyProtection="1">
      <alignment vertical="center"/>
      <protection hidden="1"/>
    </xf>
    <xf numFmtId="165" fontId="5" fillId="0" borderId="13" xfId="1" applyNumberFormat="1" applyFont="1" applyFill="1" applyBorder="1" applyProtection="1">
      <protection hidden="1"/>
    </xf>
    <xf numFmtId="165" fontId="5" fillId="0" borderId="12" xfId="1" applyNumberFormat="1" applyFont="1" applyFill="1" applyBorder="1" applyProtection="1">
      <protection hidden="1"/>
    </xf>
    <xf numFmtId="165" fontId="5" fillId="0" borderId="13" xfId="1" applyNumberFormat="1" applyFont="1" applyFill="1" applyBorder="1" applyAlignment="1" applyProtection="1">
      <alignment vertical="center"/>
      <protection hidden="1"/>
    </xf>
    <xf numFmtId="165" fontId="5" fillId="3" borderId="14" xfId="1" applyNumberFormat="1" applyFont="1" applyFill="1" applyBorder="1" applyAlignment="1" applyProtection="1">
      <alignment vertical="center"/>
      <protection hidden="1"/>
    </xf>
    <xf numFmtId="165" fontId="5" fillId="3" borderId="16" xfId="1" applyNumberFormat="1" applyFont="1" applyFill="1" applyBorder="1" applyProtection="1">
      <protection hidden="1"/>
    </xf>
    <xf numFmtId="165" fontId="5" fillId="3" borderId="14" xfId="1" applyNumberFormat="1" applyFont="1" applyFill="1" applyBorder="1" applyProtection="1">
      <protection hidden="1"/>
    </xf>
    <xf numFmtId="165" fontId="5" fillId="3" borderId="16" xfId="1" applyNumberFormat="1" applyFont="1" applyFill="1" applyBorder="1" applyAlignment="1" applyProtection="1">
      <alignment vertical="center"/>
      <protection hidden="1"/>
    </xf>
    <xf numFmtId="164" fontId="7" fillId="0" borderId="3" xfId="1" applyNumberFormat="1" applyFont="1" applyBorder="1" applyAlignment="1" applyProtection="1">
      <alignment horizontal="center" vertical="center"/>
      <protection hidden="1"/>
    </xf>
    <xf numFmtId="164" fontId="5" fillId="0" borderId="20" xfId="1" applyNumberFormat="1" applyFont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7" fillId="0" borderId="8" xfId="1" applyNumberFormat="1" applyFont="1" applyFill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8" xfId="1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164" fontId="7" fillId="0" borderId="4" xfId="1" applyNumberFormat="1" applyFont="1" applyFill="1" applyBorder="1" applyAlignment="1" applyProtection="1">
      <alignment horizontal="center"/>
      <protection hidden="1"/>
    </xf>
    <xf numFmtId="164" fontId="7" fillId="0" borderId="5" xfId="1" applyNumberFormat="1" applyFont="1" applyFill="1" applyBorder="1" applyAlignment="1" applyProtection="1">
      <alignment horizontal="center"/>
      <protection hidden="1"/>
    </xf>
    <xf numFmtId="164" fontId="7" fillId="0" borderId="6" xfId="1" applyNumberFormat="1" applyFont="1" applyFill="1" applyBorder="1" applyAlignment="1" applyProtection="1">
      <alignment horizontal="center"/>
      <protection hidden="1"/>
    </xf>
    <xf numFmtId="164" fontId="7" fillId="0" borderId="7" xfId="1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Alignment="1" applyProtection="1">
      <alignment horizontal="left" vertical="top" indent="1"/>
      <protection hidden="1"/>
    </xf>
    <xf numFmtId="164" fontId="7" fillId="0" borderId="2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/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2" borderId="1" xfId="1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_EN442" xfId="1" xr:uid="{00000000-0005-0000-0000-000001000000}"/>
    <cellStyle name="Normal_LogW-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58524</xdr:colOff>
      <xdr:row>0</xdr:row>
      <xdr:rowOff>68035</xdr:rowOff>
    </xdr:from>
    <xdr:to>
      <xdr:col>3</xdr:col>
      <xdr:colOff>18453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showGridLines="0" tabSelected="1" topLeftCell="B1" zoomScale="70" zoomScaleNormal="70" workbookViewId="0">
      <selection activeCell="D14" sqref="D14"/>
    </sheetView>
  </sheetViews>
  <sheetFormatPr defaultRowHeight="15" x14ac:dyDescent="0.25"/>
  <cols>
    <col min="1" max="1" width="0" style="1" hidden="1" customWidth="1"/>
    <col min="2" max="2" width="12.140625" style="1" customWidth="1"/>
    <col min="3" max="3" width="12.5703125" style="1" customWidth="1"/>
    <col min="4" max="16384" width="9.140625" style="1"/>
  </cols>
  <sheetData>
    <row r="1" spans="1:7" ht="30.75" customHeight="1" x14ac:dyDescent="0.5">
      <c r="B1" s="2"/>
      <c r="C1" s="3"/>
      <c r="D1" s="70" t="s">
        <v>0</v>
      </c>
      <c r="E1" s="70"/>
      <c r="F1" s="70"/>
      <c r="G1" s="70"/>
    </row>
    <row r="2" spans="1:7" ht="15.75" customHeight="1" x14ac:dyDescent="0.25">
      <c r="B2" s="4"/>
      <c r="C2" s="5"/>
    </row>
    <row r="3" spans="1:7" ht="21" x14ac:dyDescent="0.35">
      <c r="B3" s="6" t="s">
        <v>1</v>
      </c>
      <c r="C3" s="7"/>
      <c r="D3" s="8"/>
      <c r="E3" s="8"/>
      <c r="F3" s="8"/>
      <c r="G3" s="8"/>
    </row>
    <row r="4" spans="1:7" ht="15.75" x14ac:dyDescent="0.25">
      <c r="B4" s="60" t="s">
        <v>2</v>
      </c>
      <c r="C4" s="71"/>
      <c r="D4" s="58" t="s">
        <v>19</v>
      </c>
      <c r="E4" s="58"/>
      <c r="F4" s="58" t="s">
        <v>20</v>
      </c>
      <c r="G4" s="58"/>
    </row>
    <row r="5" spans="1:7" ht="15.75" x14ac:dyDescent="0.25">
      <c r="B5" s="72" t="s">
        <v>3</v>
      </c>
      <c r="C5" s="73"/>
      <c r="D5" s="9">
        <v>21</v>
      </c>
      <c r="E5" s="9">
        <v>22</v>
      </c>
      <c r="F5" s="9">
        <v>21</v>
      </c>
      <c r="G5" s="9">
        <v>22</v>
      </c>
    </row>
    <row r="6" spans="1:7" ht="16.5" thickBot="1" x14ac:dyDescent="0.3">
      <c r="B6" s="64"/>
      <c r="C6" s="65"/>
      <c r="D6" s="66"/>
      <c r="E6" s="67"/>
      <c r="F6" s="68"/>
      <c r="G6" s="69"/>
    </row>
    <row r="7" spans="1:7" ht="15.75" x14ac:dyDescent="0.25">
      <c r="B7" s="60" t="s">
        <v>4</v>
      </c>
      <c r="C7" s="61"/>
      <c r="D7" s="10">
        <v>1024</v>
      </c>
      <c r="E7" s="11">
        <v>1304</v>
      </c>
      <c r="F7" s="10">
        <v>1184</v>
      </c>
      <c r="G7" s="12">
        <v>1498</v>
      </c>
    </row>
    <row r="8" spans="1:7" ht="15.75" x14ac:dyDescent="0.25">
      <c r="B8" s="62" t="s">
        <v>5</v>
      </c>
      <c r="C8" s="63"/>
      <c r="D8" s="13">
        <v>1.2966</v>
      </c>
      <c r="E8" s="14">
        <v>1.2907999999999999</v>
      </c>
      <c r="F8" s="13">
        <v>1.3069</v>
      </c>
      <c r="G8" s="15">
        <v>1.2999000000000001</v>
      </c>
    </row>
    <row r="9" spans="1:7" ht="15.75" x14ac:dyDescent="0.25">
      <c r="B9" s="60" t="s">
        <v>6</v>
      </c>
      <c r="C9" s="61"/>
      <c r="D9" s="16">
        <v>4.3099999999999996</v>
      </c>
      <c r="E9" s="17">
        <v>6.33</v>
      </c>
      <c r="F9" s="16">
        <v>5.24</v>
      </c>
      <c r="G9" s="18">
        <v>7.74</v>
      </c>
    </row>
    <row r="10" spans="1:7" ht="15.75" x14ac:dyDescent="0.25">
      <c r="B10" s="62" t="s">
        <v>7</v>
      </c>
      <c r="C10" s="63"/>
      <c r="D10" s="19">
        <v>29.31</v>
      </c>
      <c r="E10" s="20">
        <v>32.729999999999997</v>
      </c>
      <c r="F10" s="19">
        <v>34.799999999999997</v>
      </c>
      <c r="G10" s="21">
        <v>38.799999999999997</v>
      </c>
    </row>
    <row r="11" spans="1:7" ht="16.5" thickBot="1" x14ac:dyDescent="0.3">
      <c r="B11" s="60" t="s">
        <v>8</v>
      </c>
      <c r="C11" s="61"/>
      <c r="D11" s="22">
        <v>5.8</v>
      </c>
      <c r="E11" s="23">
        <v>5.83</v>
      </c>
      <c r="F11" s="22">
        <v>6.8</v>
      </c>
      <c r="G11" s="24">
        <v>6.9</v>
      </c>
    </row>
    <row r="12" spans="1:7" ht="15.75" x14ac:dyDescent="0.25">
      <c r="B12" s="8"/>
      <c r="C12" s="8"/>
      <c r="D12" s="8"/>
      <c r="E12" s="8"/>
      <c r="F12" s="8"/>
      <c r="G12" s="8"/>
    </row>
    <row r="13" spans="1:7" ht="21.75" thickBot="1" x14ac:dyDescent="0.4">
      <c r="B13" s="25" t="s">
        <v>9</v>
      </c>
      <c r="C13" s="25"/>
      <c r="D13" s="25"/>
      <c r="E13" s="25"/>
      <c r="F13" s="26"/>
      <c r="G13" s="27" t="s">
        <v>10</v>
      </c>
    </row>
    <row r="14" spans="1:7" ht="15.75" x14ac:dyDescent="0.25">
      <c r="A14" s="28">
        <v>75</v>
      </c>
      <c r="B14" s="29" t="s">
        <v>11</v>
      </c>
      <c r="C14" s="29"/>
      <c r="D14" s="30">
        <v>75</v>
      </c>
      <c r="E14" s="2"/>
      <c r="F14" s="31" t="s">
        <v>12</v>
      </c>
      <c r="G14" s="32" t="s">
        <v>13</v>
      </c>
    </row>
    <row r="15" spans="1:7" ht="15.75" x14ac:dyDescent="0.25">
      <c r="A15" s="33">
        <v>65</v>
      </c>
      <c r="B15" s="29" t="s">
        <v>14</v>
      </c>
      <c r="C15" s="29"/>
      <c r="D15" s="30">
        <v>65</v>
      </c>
      <c r="E15" s="2"/>
      <c r="F15" s="31" t="s">
        <v>12</v>
      </c>
      <c r="G15" s="32" t="s">
        <v>15</v>
      </c>
    </row>
    <row r="16" spans="1:7" ht="15.75" x14ac:dyDescent="0.25">
      <c r="A16" s="33">
        <v>20</v>
      </c>
      <c r="B16" s="29" t="s">
        <v>16</v>
      </c>
      <c r="C16" s="29"/>
      <c r="D16" s="30">
        <v>20</v>
      </c>
      <c r="E16" s="2"/>
      <c r="F16" s="31" t="s">
        <v>12</v>
      </c>
      <c r="G16" s="32" t="s">
        <v>17</v>
      </c>
    </row>
    <row r="17" spans="1:7" ht="16.5" thickBot="1" x14ac:dyDescent="0.3">
      <c r="A17" s="34">
        <f>(A14-A15)/LN((A14-A16)/(A15-A16))</f>
        <v>49.83288654563971</v>
      </c>
      <c r="B17" s="35" t="s">
        <v>18</v>
      </c>
      <c r="C17" s="35"/>
      <c r="D17" s="36">
        <f>(D14-D15)/LN((D14-D16)/(D15-D16))</f>
        <v>49.83288654563971</v>
      </c>
      <c r="E17" s="7"/>
      <c r="F17" s="37"/>
      <c r="G17" s="8"/>
    </row>
    <row r="18" spans="1:7" ht="15.75" x14ac:dyDescent="0.25">
      <c r="B18" s="8"/>
      <c r="C18" s="8"/>
      <c r="D18" s="8"/>
      <c r="E18" s="8"/>
      <c r="F18" s="8"/>
      <c r="G18" s="8"/>
    </row>
    <row r="19" spans="1:7" ht="15.75" x14ac:dyDescent="0.25">
      <c r="B19" s="7"/>
      <c r="C19" s="38" t="s">
        <v>2</v>
      </c>
      <c r="D19" s="58" t="s">
        <v>19</v>
      </c>
      <c r="E19" s="58"/>
      <c r="F19" s="58" t="s">
        <v>20</v>
      </c>
      <c r="G19" s="58"/>
    </row>
    <row r="20" spans="1:7" ht="15.75" x14ac:dyDescent="0.25">
      <c r="B20" s="7"/>
      <c r="C20" s="39" t="s">
        <v>3</v>
      </c>
      <c r="D20" s="40">
        <v>21</v>
      </c>
      <c r="E20" s="40">
        <v>22</v>
      </c>
      <c r="F20" s="40">
        <v>21</v>
      </c>
      <c r="G20" s="40">
        <v>22</v>
      </c>
    </row>
    <row r="21" spans="1:7" ht="16.5" thickBot="1" x14ac:dyDescent="0.3">
      <c r="B21" s="7"/>
      <c r="C21" s="41"/>
      <c r="D21" s="59"/>
      <c r="E21" s="59"/>
      <c r="F21" s="59"/>
      <c r="G21" s="59"/>
    </row>
    <row r="22" spans="1:7" ht="15.75" x14ac:dyDescent="0.25">
      <c r="B22" s="42">
        <v>600</v>
      </c>
      <c r="C22" s="74">
        <v>670</v>
      </c>
      <c r="D22" s="43">
        <f>ROUND(D$7*$B22/1000*($D$17/$A$17)^D$8,0)</f>
        <v>614</v>
      </c>
      <c r="E22" s="12">
        <f t="shared" ref="E22:G29" si="0">ROUND(E$7*$B22/1000*($D$17/$A$17)^E$8,0)</f>
        <v>782</v>
      </c>
      <c r="F22" s="10">
        <f t="shared" si="0"/>
        <v>710</v>
      </c>
      <c r="G22" s="44">
        <f t="shared" si="0"/>
        <v>899</v>
      </c>
    </row>
    <row r="23" spans="1:7" ht="15.75" x14ac:dyDescent="0.25">
      <c r="B23" s="42">
        <v>800</v>
      </c>
      <c r="C23" s="45">
        <v>870</v>
      </c>
      <c r="D23" s="46">
        <f t="shared" ref="D23:D29" si="1">ROUND(D$7*$B23/1000*($D$17/$A$17)^D$8,0)</f>
        <v>819</v>
      </c>
      <c r="E23" s="47">
        <f t="shared" si="0"/>
        <v>1043</v>
      </c>
      <c r="F23" s="48">
        <f t="shared" si="0"/>
        <v>947</v>
      </c>
      <c r="G23" s="49">
        <f t="shared" si="0"/>
        <v>1198</v>
      </c>
    </row>
    <row r="24" spans="1:7" ht="15.75" x14ac:dyDescent="0.25">
      <c r="B24" s="42">
        <v>1000</v>
      </c>
      <c r="C24" s="74">
        <v>1070</v>
      </c>
      <c r="D24" s="50">
        <f t="shared" si="1"/>
        <v>1024</v>
      </c>
      <c r="E24" s="51">
        <f t="shared" si="0"/>
        <v>1304</v>
      </c>
      <c r="F24" s="52">
        <f t="shared" si="0"/>
        <v>1184</v>
      </c>
      <c r="G24" s="53">
        <f t="shared" si="0"/>
        <v>1498</v>
      </c>
    </row>
    <row r="25" spans="1:7" ht="15.75" x14ac:dyDescent="0.25">
      <c r="B25" s="42">
        <v>1200</v>
      </c>
      <c r="C25" s="45">
        <v>1270</v>
      </c>
      <c r="D25" s="46">
        <f t="shared" si="1"/>
        <v>1229</v>
      </c>
      <c r="E25" s="47">
        <f t="shared" si="0"/>
        <v>1565</v>
      </c>
      <c r="F25" s="48">
        <f t="shared" si="0"/>
        <v>1421</v>
      </c>
      <c r="G25" s="49">
        <f t="shared" si="0"/>
        <v>1798</v>
      </c>
    </row>
    <row r="26" spans="1:7" ht="15.75" x14ac:dyDescent="0.25">
      <c r="B26" s="42">
        <v>1400</v>
      </c>
      <c r="C26" s="75">
        <v>1470</v>
      </c>
      <c r="D26" s="50">
        <f t="shared" si="1"/>
        <v>1434</v>
      </c>
      <c r="E26" s="51">
        <f t="shared" si="0"/>
        <v>1826</v>
      </c>
      <c r="F26" s="52">
        <f t="shared" si="0"/>
        <v>1658</v>
      </c>
      <c r="G26" s="53">
        <f t="shared" si="0"/>
        <v>2097</v>
      </c>
    </row>
    <row r="27" spans="1:7" ht="15.75" x14ac:dyDescent="0.25">
      <c r="B27" s="42">
        <v>1600</v>
      </c>
      <c r="C27" s="45">
        <v>1670</v>
      </c>
      <c r="D27" s="46">
        <f t="shared" si="1"/>
        <v>1638</v>
      </c>
      <c r="E27" s="47">
        <f t="shared" si="0"/>
        <v>2086</v>
      </c>
      <c r="F27" s="48">
        <f t="shared" si="0"/>
        <v>1894</v>
      </c>
      <c r="G27" s="49">
        <f t="shared" si="0"/>
        <v>2397</v>
      </c>
    </row>
    <row r="28" spans="1:7" ht="15.75" x14ac:dyDescent="0.25">
      <c r="B28" s="42">
        <v>1800</v>
      </c>
      <c r="C28" s="75">
        <v>1870</v>
      </c>
      <c r="D28" s="50">
        <f t="shared" si="1"/>
        <v>1843</v>
      </c>
      <c r="E28" s="51">
        <f t="shared" si="0"/>
        <v>2347</v>
      </c>
      <c r="F28" s="52">
        <f t="shared" si="0"/>
        <v>2131</v>
      </c>
      <c r="G28" s="53">
        <f t="shared" si="0"/>
        <v>2696</v>
      </c>
    </row>
    <row r="29" spans="1:7" ht="16.5" thickBot="1" x14ac:dyDescent="0.3">
      <c r="B29" s="42">
        <v>2000</v>
      </c>
      <c r="C29" s="45">
        <v>2070</v>
      </c>
      <c r="D29" s="54">
        <f t="shared" si="1"/>
        <v>2048</v>
      </c>
      <c r="E29" s="55">
        <f t="shared" si="0"/>
        <v>2608</v>
      </c>
      <c r="F29" s="56">
        <f t="shared" si="0"/>
        <v>2368</v>
      </c>
      <c r="G29" s="57">
        <f t="shared" si="0"/>
        <v>2996</v>
      </c>
    </row>
  </sheetData>
  <sheetProtection algorithmName="SHA-512" hashValue="cYKai+9/VSlSxpt9Wa5dQI6nA5XCbYXpP9ol4aP1qZR0SwTg0f5MzHI/IsnB5hh1xEo39j4uX/RPuE/H8FaaXA==" saltValue="Ykii5Xz/O8D++3vGVRLicg==" spinCount="100000" sheet="1" objects="1" scenarios="1"/>
  <mergeCells count="17">
    <mergeCell ref="B6:C6"/>
    <mergeCell ref="D6:E6"/>
    <mergeCell ref="F6:G6"/>
    <mergeCell ref="D1:G1"/>
    <mergeCell ref="B4:C4"/>
    <mergeCell ref="D4:E4"/>
    <mergeCell ref="F4:G4"/>
    <mergeCell ref="B5:C5"/>
    <mergeCell ref="F19:G19"/>
    <mergeCell ref="D21:E21"/>
    <mergeCell ref="F21:G21"/>
    <mergeCell ref="B7:C7"/>
    <mergeCell ref="B8:C8"/>
    <mergeCell ref="B9:C9"/>
    <mergeCell ref="B10:C10"/>
    <mergeCell ref="B11:C11"/>
    <mergeCell ref="D19:E19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Everest Slim ECO</vt:lpstr>
      <vt:lpstr>'Everest Slim ECO'!Print_Area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2013-04-11T10:16:05Z</dcterms:created>
  <dcterms:modified xsi:type="dcterms:W3CDTF">2022-11-02T11:23:02Z</dcterms:modified>
</cp:coreProperties>
</file>