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1. HR\6. HR GE\"/>
    </mc:Choice>
  </mc:AlternateContent>
  <xr:revisionPtr revIDLastSave="0" documentId="13_ncr:1_{266F17AD-403B-4F06-B9CB-8AF3DCE22E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lto Tango" sheetId="1" r:id="rId1"/>
  </sheets>
  <definedNames>
    <definedName name="_xlnm.Print_Area" localSheetId="0">'Alto Tango'!$A$1:$AA$24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1" l="1"/>
  <c r="A17" i="1"/>
  <c r="G24" i="1" l="1"/>
  <c r="E22" i="1"/>
  <c r="F23" i="1"/>
  <c r="E24" i="1"/>
  <c r="G23" i="1"/>
  <c r="F22" i="1"/>
  <c r="E23" i="1"/>
  <c r="F24" i="1"/>
  <c r="D23" i="1"/>
  <c r="D22" i="1"/>
  <c r="G22" i="1"/>
  <c r="D24" i="1"/>
</calcChain>
</file>

<file path=xl/sharedStrings.xml><?xml version="1.0" encoding="utf-8"?>
<sst xmlns="http://schemas.openxmlformats.org/spreadsheetml/2006/main" count="27" uniqueCount="21">
  <si>
    <t>Alto Tango</t>
  </si>
  <si>
    <t>EN 442 Certification Data</t>
  </si>
  <si>
    <t>Bauhöhe</t>
  </si>
  <si>
    <t>1820 mm</t>
  </si>
  <si>
    <t>2020 mm</t>
  </si>
  <si>
    <t>Typ</t>
  </si>
  <si>
    <t>W/m bei 75/65/20°C</t>
  </si>
  <si>
    <t>n-Exponent</t>
  </si>
  <si>
    <t>Oberfläche (m²/m)</t>
  </si>
  <si>
    <t>Gewicht (kg/m)</t>
  </si>
  <si>
    <t>Wasserinhalt (l/m)</t>
  </si>
  <si>
    <t>Wärmeleistungen: (Logarithmisch)</t>
  </si>
  <si>
    <t>Weitere Betriebstemperaturen?</t>
  </si>
  <si>
    <t>Vorlauftemperatur (°C)</t>
  </si>
  <si>
    <t>&lt;&lt;&lt;</t>
  </si>
  <si>
    <t>Vorlauftemperatur eintragen</t>
  </si>
  <si>
    <t>Rücklauftemperatur (°C)</t>
  </si>
  <si>
    <t>Rücklauftemperatur eintragen</t>
  </si>
  <si>
    <t>Raumtemperatur (°C)</t>
  </si>
  <si>
    <t>Raumtemperatur eintragen</t>
  </si>
  <si>
    <t>Delta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</si>
</sst>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00_)"/>
    <numFmt numFmtId="167" formatCode="0.00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E60000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rgb="FFE60000"/>
      <name val="Calibri"/>
      <family val="2"/>
      <scheme val="minor"/>
    </font>
    <font>
      <b/>
      <u/>
      <sz val="16"/>
      <color rgb="FFE6000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2"/>
      <color rgb="FFE60000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1E1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FF5353"/>
      </left>
      <right/>
      <top style="thin">
        <color rgb="FFFF5353"/>
      </top>
      <bottom style="thin">
        <color rgb="FFFF5353"/>
      </bottom>
      <diagonal/>
    </border>
    <border>
      <left/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/>
      <right/>
      <top style="thin">
        <color rgb="FFFF5353"/>
      </top>
      <bottom style="thin">
        <color rgb="FFFF5353"/>
      </bottom>
      <diagonal/>
    </border>
    <border>
      <left/>
      <right/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thin">
        <color rgb="FFFF5353"/>
      </bottom>
      <diagonal/>
    </border>
    <border>
      <left/>
      <right/>
      <top style="thin">
        <color rgb="FFFF5353"/>
      </top>
      <bottom style="medium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medium">
        <color rgb="FFFF5353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FF5353"/>
      </left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/>
      <top style="thin">
        <color rgb="FFFF5353"/>
      </top>
      <bottom style="medium">
        <color rgb="FFFF5353"/>
      </bottom>
      <diagonal/>
    </border>
    <border>
      <left/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 style="medium">
        <color rgb="FFFF0000"/>
      </right>
      <top style="thin">
        <color rgb="FFFF5353"/>
      </top>
      <bottom style="thin">
        <color rgb="FFFF5353"/>
      </bottom>
      <diagonal/>
    </border>
    <border>
      <left/>
      <right style="medium">
        <color rgb="FFFF0000"/>
      </right>
      <top style="thin">
        <color rgb="FFFF5353"/>
      </top>
      <bottom style="thin">
        <color rgb="FFFF5353"/>
      </bottom>
      <diagonal/>
    </border>
    <border>
      <left/>
      <right style="thin">
        <color rgb="FFFF5353"/>
      </right>
      <top style="medium">
        <color rgb="FFFF5353"/>
      </top>
      <bottom style="thin">
        <color rgb="FFFF5353"/>
      </bottom>
      <diagonal/>
    </border>
  </borders>
  <cellStyleXfs count="3">
    <xf numFmtId="0" fontId="0" fillId="0" borderId="0"/>
    <xf numFmtId="0" fontId="2" fillId="0" borderId="0"/>
    <xf numFmtId="0" fontId="12" fillId="0" borderId="0"/>
  </cellStyleXfs>
  <cellXfs count="70">
    <xf numFmtId="0" fontId="0" fillId="0" borderId="0" xfId="0"/>
    <xf numFmtId="0" fontId="0" fillId="0" borderId="0" xfId="0" applyAlignment="1" applyProtection="1">
      <alignment vertical="center"/>
      <protection hidden="1"/>
    </xf>
    <xf numFmtId="0" fontId="1" fillId="0" borderId="0" xfId="0" applyFont="1" applyProtection="1">
      <protection hidden="1"/>
    </xf>
    <xf numFmtId="164" fontId="3" fillId="2" borderId="0" xfId="1" applyNumberFormat="1" applyFont="1" applyFill="1" applyProtection="1">
      <protection hidden="1"/>
    </xf>
    <xf numFmtId="164" fontId="5" fillId="2" borderId="0" xfId="1" applyNumberFormat="1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164" fontId="5" fillId="2" borderId="0" xfId="1" applyNumberFormat="1" applyFont="1" applyFill="1" applyProtection="1">
      <protection hidden="1"/>
    </xf>
    <xf numFmtId="164" fontId="6" fillId="2" borderId="0" xfId="1" applyNumberFormat="1" applyFont="1" applyFill="1" applyProtection="1">
      <protection hidden="1"/>
    </xf>
    <xf numFmtId="0" fontId="1" fillId="2" borderId="0" xfId="0" applyFont="1" applyFill="1" applyProtection="1">
      <protection hidden="1"/>
    </xf>
    <xf numFmtId="164" fontId="7" fillId="0" borderId="0" xfId="1" applyNumberFormat="1" applyFont="1" applyProtection="1">
      <protection hidden="1"/>
    </xf>
    <xf numFmtId="164" fontId="9" fillId="3" borderId="3" xfId="1" applyNumberFormat="1" applyFont="1" applyFill="1" applyBorder="1" applyAlignment="1" applyProtection="1">
      <alignment horizontal="center"/>
      <protection hidden="1"/>
    </xf>
    <xf numFmtId="165" fontId="5" fillId="0" borderId="6" xfId="1" applyNumberFormat="1" applyFont="1" applyBorder="1" applyProtection="1">
      <protection hidden="1"/>
    </xf>
    <xf numFmtId="165" fontId="5" fillId="0" borderId="7" xfId="1" applyNumberFormat="1" applyFont="1" applyBorder="1" applyProtection="1">
      <protection hidden="1"/>
    </xf>
    <xf numFmtId="3" fontId="5" fillId="0" borderId="0" xfId="1" applyNumberFormat="1" applyFont="1" applyProtection="1">
      <protection hidden="1"/>
    </xf>
    <xf numFmtId="166" fontId="5" fillId="3" borderId="5" xfId="1" applyNumberFormat="1" applyFont="1" applyFill="1" applyBorder="1" applyProtection="1">
      <protection hidden="1"/>
    </xf>
    <xf numFmtId="166" fontId="5" fillId="3" borderId="8" xfId="1" applyNumberFormat="1" applyFont="1" applyFill="1" applyBorder="1" applyProtection="1">
      <protection hidden="1"/>
    </xf>
    <xf numFmtId="166" fontId="5" fillId="0" borderId="0" xfId="1" applyNumberFormat="1" applyFont="1" applyProtection="1">
      <protection hidden="1"/>
    </xf>
    <xf numFmtId="167" fontId="5" fillId="0" borderId="5" xfId="1" applyNumberFormat="1" applyFont="1" applyBorder="1" applyProtection="1">
      <protection hidden="1"/>
    </xf>
    <xf numFmtId="167" fontId="5" fillId="0" borderId="8" xfId="1" applyNumberFormat="1" applyFont="1" applyBorder="1" applyProtection="1">
      <protection hidden="1"/>
    </xf>
    <xf numFmtId="167" fontId="5" fillId="0" borderId="0" xfId="1" applyNumberFormat="1" applyFont="1" applyProtection="1">
      <protection hidden="1"/>
    </xf>
    <xf numFmtId="167" fontId="5" fillId="3" borderId="5" xfId="1" applyNumberFormat="1" applyFont="1" applyFill="1" applyBorder="1" applyProtection="1">
      <protection hidden="1"/>
    </xf>
    <xf numFmtId="167" fontId="5" fillId="3" borderId="8" xfId="1" applyNumberFormat="1" applyFont="1" applyFill="1" applyBorder="1" applyProtection="1">
      <protection hidden="1"/>
    </xf>
    <xf numFmtId="167" fontId="5" fillId="0" borderId="9" xfId="1" applyNumberFormat="1" applyFont="1" applyBorder="1" applyProtection="1">
      <protection hidden="1"/>
    </xf>
    <xf numFmtId="167" fontId="5" fillId="0" borderId="10" xfId="1" applyNumberFormat="1" applyFont="1" applyBorder="1" applyProtection="1">
      <protection hidden="1"/>
    </xf>
    <xf numFmtId="164" fontId="6" fillId="2" borderId="0" xfId="1" applyNumberFormat="1" applyFont="1" applyFill="1" applyAlignment="1" applyProtection="1">
      <alignment vertical="center"/>
      <protection hidden="1"/>
    </xf>
    <xf numFmtId="164" fontId="10" fillId="2" borderId="0" xfId="1" applyNumberFormat="1" applyFont="1" applyFill="1" applyAlignment="1" applyProtection="1">
      <alignment vertical="center"/>
      <protection hidden="1"/>
    </xf>
    <xf numFmtId="164" fontId="11" fillId="2" borderId="0" xfId="1" applyNumberFormat="1" applyFont="1" applyFill="1" applyProtection="1">
      <protection hidden="1"/>
    </xf>
    <xf numFmtId="164" fontId="13" fillId="4" borderId="11" xfId="2" applyNumberFormat="1" applyFont="1" applyFill="1" applyBorder="1" applyAlignment="1" applyProtection="1">
      <alignment horizontal="center"/>
      <protection hidden="1"/>
    </xf>
    <xf numFmtId="164" fontId="5" fillId="2" borderId="0" xfId="1" applyNumberFormat="1" applyFont="1" applyFill="1" applyAlignment="1" applyProtection="1">
      <alignment vertical="center"/>
      <protection hidden="1"/>
    </xf>
    <xf numFmtId="0" fontId="14" fillId="2" borderId="0" xfId="2" applyFont="1" applyFill="1" applyAlignment="1" applyProtection="1">
      <alignment horizontal="center" vertical="center"/>
      <protection locked="0" hidden="1"/>
    </xf>
    <xf numFmtId="0" fontId="15" fillId="0" borderId="0" xfId="0" applyFont="1" applyAlignment="1" applyProtection="1">
      <alignment horizontal="right"/>
      <protection hidden="1"/>
    </xf>
    <xf numFmtId="164" fontId="15" fillId="0" borderId="0" xfId="0" applyNumberFormat="1" applyFont="1" applyProtection="1">
      <protection hidden="1"/>
    </xf>
    <xf numFmtId="164" fontId="13" fillId="4" borderId="12" xfId="2" applyNumberFormat="1" applyFont="1" applyFill="1" applyBorder="1" applyAlignment="1" applyProtection="1">
      <alignment horizontal="center"/>
      <protection hidden="1"/>
    </xf>
    <xf numFmtId="2" fontId="9" fillId="4" borderId="13" xfId="2" applyNumberFormat="1" applyFont="1" applyFill="1" applyBorder="1" applyAlignment="1" applyProtection="1">
      <alignment horizontal="center"/>
      <protection hidden="1"/>
    </xf>
    <xf numFmtId="164" fontId="5" fillId="3" borderId="0" xfId="1" applyNumberFormat="1" applyFont="1" applyFill="1" applyAlignment="1" applyProtection="1">
      <alignment vertical="center"/>
      <protection hidden="1"/>
    </xf>
    <xf numFmtId="2" fontId="8" fillId="3" borderId="0" xfId="2" applyNumberFormat="1" applyFont="1" applyFill="1" applyAlignment="1" applyProtection="1">
      <alignment horizontal="center" vertical="center"/>
      <protection hidden="1"/>
    </xf>
    <xf numFmtId="2" fontId="8" fillId="2" borderId="0" xfId="2" applyNumberFormat="1" applyFont="1" applyFill="1" applyAlignment="1" applyProtection="1">
      <alignment vertical="center"/>
      <protection hidden="1"/>
    </xf>
    <xf numFmtId="164" fontId="7" fillId="0" borderId="3" xfId="1" applyNumberFormat="1" applyFont="1" applyBorder="1" applyAlignment="1" applyProtection="1">
      <alignment horizontal="center" vertical="center"/>
      <protection hidden="1"/>
    </xf>
    <xf numFmtId="164" fontId="7" fillId="0" borderId="0" xfId="1" applyNumberFormat="1" applyFont="1" applyAlignment="1" applyProtection="1">
      <alignment vertical="center"/>
      <protection hidden="1"/>
    </xf>
    <xf numFmtId="164" fontId="7" fillId="3" borderId="3" xfId="1" applyNumberFormat="1" applyFont="1" applyFill="1" applyBorder="1" applyAlignment="1" applyProtection="1">
      <alignment horizontal="center"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4" fontId="7" fillId="0" borderId="3" xfId="1" applyNumberFormat="1" applyFont="1" applyBorder="1" applyAlignment="1" applyProtection="1">
      <alignment vertical="center"/>
      <protection hidden="1"/>
    </xf>
    <xf numFmtId="164" fontId="5" fillId="0" borderId="0" xfId="1" applyNumberFormat="1" applyFont="1" applyAlignment="1" applyProtection="1">
      <alignment vertical="center"/>
      <protection hidden="1"/>
    </xf>
    <xf numFmtId="0" fontId="16" fillId="2" borderId="0" xfId="0" applyFont="1" applyFill="1" applyProtection="1">
      <protection hidden="1"/>
    </xf>
    <xf numFmtId="165" fontId="5" fillId="0" borderId="14" xfId="1" applyNumberFormat="1" applyFont="1" applyBorder="1" applyAlignment="1" applyProtection="1">
      <alignment vertical="center"/>
      <protection hidden="1"/>
    </xf>
    <xf numFmtId="165" fontId="5" fillId="3" borderId="8" xfId="1" applyNumberFormat="1" applyFont="1" applyFill="1" applyBorder="1" applyProtection="1">
      <protection hidden="1"/>
    </xf>
    <xf numFmtId="165" fontId="5" fillId="3" borderId="5" xfId="1" applyNumberFormat="1" applyFont="1" applyFill="1" applyBorder="1" applyProtection="1">
      <protection hidden="1"/>
    </xf>
    <xf numFmtId="165" fontId="5" fillId="0" borderId="10" xfId="1" applyNumberFormat="1" applyFont="1" applyBorder="1" applyProtection="1">
      <protection hidden="1"/>
    </xf>
    <xf numFmtId="165" fontId="5" fillId="0" borderId="4" xfId="1" applyNumberFormat="1" applyFont="1" applyBorder="1" applyAlignment="1" applyProtection="1">
      <alignment vertical="center"/>
      <protection hidden="1"/>
    </xf>
    <xf numFmtId="165" fontId="5" fillId="0" borderId="19" xfId="1" applyNumberFormat="1" applyFont="1" applyBorder="1" applyProtection="1">
      <protection hidden="1"/>
    </xf>
    <xf numFmtId="165" fontId="5" fillId="3" borderId="2" xfId="1" applyNumberFormat="1" applyFont="1" applyFill="1" applyBorder="1" applyProtection="1">
      <protection hidden="1"/>
    </xf>
    <xf numFmtId="165" fontId="5" fillId="0" borderId="16" xfId="1" applyNumberFormat="1" applyFont="1" applyBorder="1" applyProtection="1">
      <protection hidden="1"/>
    </xf>
    <xf numFmtId="164" fontId="8" fillId="0" borderId="17" xfId="1" applyNumberFormat="1" applyFont="1" applyBorder="1" applyAlignment="1" applyProtection="1">
      <alignment horizontal="center" vertical="center"/>
      <protection hidden="1"/>
    </xf>
    <xf numFmtId="164" fontId="8" fillId="3" borderId="17" xfId="1" applyNumberFormat="1" applyFont="1" applyFill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164" fontId="4" fillId="2" borderId="0" xfId="1" applyNumberFormat="1" applyFont="1" applyFill="1" applyAlignment="1" applyProtection="1">
      <alignment horizontal="left" vertical="top"/>
      <protection hidden="1"/>
    </xf>
    <xf numFmtId="164" fontId="7" fillId="0" borderId="1" xfId="1" applyNumberFormat="1" applyFont="1" applyBorder="1" applyAlignment="1" applyProtection="1">
      <alignment horizontal="center"/>
      <protection hidden="1"/>
    </xf>
    <xf numFmtId="164" fontId="7" fillId="0" borderId="2" xfId="1" applyNumberFormat="1" applyFont="1" applyBorder="1" applyAlignment="1" applyProtection="1">
      <alignment horizontal="center"/>
      <protection hidden="1"/>
    </xf>
    <xf numFmtId="0" fontId="8" fillId="3" borderId="1" xfId="0" applyFont="1" applyFill="1" applyBorder="1" applyAlignment="1" applyProtection="1">
      <alignment horizontal="center"/>
      <protection hidden="1"/>
    </xf>
    <xf numFmtId="0" fontId="8" fillId="3" borderId="2" xfId="0" applyFont="1" applyFill="1" applyBorder="1" applyAlignment="1" applyProtection="1">
      <alignment horizontal="center"/>
      <protection hidden="1"/>
    </xf>
    <xf numFmtId="164" fontId="7" fillId="0" borderId="15" xfId="1" applyNumberFormat="1" applyFont="1" applyBorder="1" applyAlignment="1" applyProtection="1">
      <alignment horizontal="center"/>
      <protection hidden="1"/>
    </xf>
    <xf numFmtId="164" fontId="7" fillId="0" borderId="16" xfId="1" applyNumberFormat="1" applyFont="1" applyBorder="1" applyAlignment="1" applyProtection="1">
      <alignment horizontal="center"/>
      <protection hidden="1"/>
    </xf>
    <xf numFmtId="164" fontId="7" fillId="0" borderId="18" xfId="1" applyNumberFormat="1" applyFont="1" applyBorder="1" applyAlignment="1" applyProtection="1">
      <alignment horizontal="center"/>
      <protection hidden="1"/>
    </xf>
    <xf numFmtId="164" fontId="7" fillId="3" borderId="1" xfId="1" applyNumberFormat="1" applyFont="1" applyFill="1" applyBorder="1" applyAlignment="1" applyProtection="1">
      <alignment horizontal="center"/>
      <protection hidden="1"/>
    </xf>
    <xf numFmtId="164" fontId="7" fillId="3" borderId="18" xfId="1" applyNumberFormat="1" applyFont="1" applyFill="1" applyBorder="1" applyAlignment="1" applyProtection="1">
      <alignment horizontal="center"/>
      <protection hidden="1"/>
    </xf>
    <xf numFmtId="164" fontId="7" fillId="0" borderId="1" xfId="1" applyNumberFormat="1" applyFont="1" applyBorder="1" applyAlignment="1" applyProtection="1">
      <alignment horizontal="center" vertical="center"/>
      <protection hidden="1"/>
    </xf>
    <xf numFmtId="164" fontId="7" fillId="0" borderId="2" xfId="1" applyNumberFormat="1" applyFont="1" applyBorder="1" applyAlignment="1" applyProtection="1">
      <alignment horizontal="center" vertical="center"/>
      <protection hidden="1"/>
    </xf>
    <xf numFmtId="164" fontId="5" fillId="0" borderId="15" xfId="1" applyNumberFormat="1" applyFont="1" applyBorder="1" applyAlignment="1" applyProtection="1">
      <alignment horizontal="center" vertical="center"/>
      <protection hidden="1"/>
    </xf>
    <xf numFmtId="164" fontId="5" fillId="0" borderId="16" xfId="1" applyNumberFormat="1" applyFont="1" applyBorder="1" applyAlignment="1" applyProtection="1">
      <alignment horizontal="center" vertical="center"/>
      <protection hidden="1"/>
    </xf>
  </cellXfs>
  <cellStyles count="3">
    <cellStyle name="Normal" xfId="0" builtinId="0"/>
    <cellStyle name="Normal_EN442" xfId="1" xr:uid="{00000000-0005-0000-0000-000001000000}"/>
    <cellStyle name="Normal_LogW-tes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58524</xdr:colOff>
      <xdr:row>0</xdr:row>
      <xdr:rowOff>68035</xdr:rowOff>
    </xdr:from>
    <xdr:to>
      <xdr:col>3</xdr:col>
      <xdr:colOff>18453</xdr:colOff>
      <xdr:row>0</xdr:row>
      <xdr:rowOff>312563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24" y="68035"/>
          <a:ext cx="1607754" cy="2445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4"/>
  <sheetViews>
    <sheetView showGridLines="0" tabSelected="1" topLeftCell="B1" zoomScaleNormal="100" workbookViewId="0">
      <selection activeCell="D14" sqref="D14"/>
    </sheetView>
  </sheetViews>
  <sheetFormatPr defaultRowHeight="15" x14ac:dyDescent="0.25"/>
  <cols>
    <col min="1" max="1" width="0" style="1" hidden="1" customWidth="1"/>
    <col min="2" max="2" width="12.140625" style="1" customWidth="1"/>
    <col min="3" max="3" width="12.5703125" style="1" customWidth="1"/>
    <col min="4" max="16384" width="9.140625" style="1"/>
  </cols>
  <sheetData>
    <row r="1" spans="1:11" ht="30.75" customHeight="1" x14ac:dyDescent="0.5">
      <c r="B1" s="2"/>
      <c r="C1" s="3"/>
      <c r="D1" s="56" t="s">
        <v>0</v>
      </c>
      <c r="E1" s="56"/>
      <c r="F1" s="56"/>
      <c r="G1" s="56"/>
      <c r="H1" s="56"/>
      <c r="I1" s="56"/>
    </row>
    <row r="2" spans="1:11" ht="15.75" customHeight="1" x14ac:dyDescent="0.25">
      <c r="B2" s="4"/>
      <c r="C2" s="5"/>
    </row>
    <row r="3" spans="1:11" ht="21" x14ac:dyDescent="0.35">
      <c r="B3" s="7" t="s">
        <v>1</v>
      </c>
      <c r="C3" s="8"/>
      <c r="D3" s="6"/>
      <c r="E3" s="6"/>
      <c r="F3" s="6"/>
      <c r="G3" s="6"/>
      <c r="H3" s="6"/>
      <c r="I3" s="6"/>
    </row>
    <row r="4" spans="1:11" ht="15.75" x14ac:dyDescent="0.25">
      <c r="B4" s="57" t="s">
        <v>2</v>
      </c>
      <c r="C4" s="58"/>
      <c r="D4" s="57" t="s">
        <v>3</v>
      </c>
      <c r="E4" s="58"/>
      <c r="F4" s="57" t="s">
        <v>4</v>
      </c>
      <c r="G4" s="58"/>
      <c r="H4" s="9"/>
      <c r="I4" s="9"/>
    </row>
    <row r="5" spans="1:11" ht="15.75" x14ac:dyDescent="0.25">
      <c r="B5" s="59" t="s">
        <v>5</v>
      </c>
      <c r="C5" s="60"/>
      <c r="D5" s="10">
        <v>21</v>
      </c>
      <c r="E5" s="10">
        <v>22</v>
      </c>
      <c r="F5" s="10">
        <v>21</v>
      </c>
      <c r="G5" s="10">
        <v>22</v>
      </c>
    </row>
    <row r="6" spans="1:11" ht="16.5" thickBot="1" x14ac:dyDescent="0.3">
      <c r="B6" s="54"/>
      <c r="C6" s="55"/>
      <c r="D6" s="61"/>
      <c r="E6" s="62"/>
      <c r="F6" s="61"/>
      <c r="G6" s="62"/>
    </row>
    <row r="7" spans="1:11" ht="15.75" x14ac:dyDescent="0.25">
      <c r="B7" s="57" t="s">
        <v>6</v>
      </c>
      <c r="C7" s="63"/>
      <c r="D7" s="11">
        <v>3060</v>
      </c>
      <c r="E7" s="12">
        <v>3690</v>
      </c>
      <c r="F7" s="11">
        <v>3270</v>
      </c>
      <c r="G7" s="12">
        <v>3960</v>
      </c>
      <c r="H7" s="13"/>
      <c r="I7" s="13"/>
    </row>
    <row r="8" spans="1:11" ht="15.75" x14ac:dyDescent="0.25">
      <c r="B8" s="64" t="s">
        <v>7</v>
      </c>
      <c r="C8" s="65"/>
      <c r="D8" s="14">
        <v>1.3041</v>
      </c>
      <c r="E8" s="15">
        <v>1.3069999999999999</v>
      </c>
      <c r="F8" s="14">
        <v>1.3006</v>
      </c>
      <c r="G8" s="15">
        <v>1.2998000000000001</v>
      </c>
      <c r="H8" s="16"/>
      <c r="I8" s="16"/>
    </row>
    <row r="9" spans="1:11" ht="15.75" x14ac:dyDescent="0.25">
      <c r="B9" s="57" t="s">
        <v>8</v>
      </c>
      <c r="C9" s="63"/>
      <c r="D9" s="17">
        <v>13.58</v>
      </c>
      <c r="E9" s="18">
        <v>29.9</v>
      </c>
      <c r="F9" s="17">
        <v>16.2</v>
      </c>
      <c r="G9" s="18">
        <v>37.74</v>
      </c>
      <c r="H9" s="19"/>
      <c r="I9" s="19"/>
    </row>
    <row r="10" spans="1:11" ht="15.75" x14ac:dyDescent="0.25">
      <c r="B10" s="64" t="s">
        <v>9</v>
      </c>
      <c r="C10" s="65"/>
      <c r="D10" s="20">
        <v>96</v>
      </c>
      <c r="E10" s="21">
        <v>105.3</v>
      </c>
      <c r="F10" s="20">
        <v>106.2</v>
      </c>
      <c r="G10" s="21">
        <v>116.4</v>
      </c>
      <c r="H10" s="19"/>
      <c r="I10" s="19"/>
    </row>
    <row r="11" spans="1:11" ht="16.5" thickBot="1" x14ac:dyDescent="0.3">
      <c r="B11" s="57" t="s">
        <v>10</v>
      </c>
      <c r="C11" s="63"/>
      <c r="D11" s="22">
        <v>15.9</v>
      </c>
      <c r="E11" s="23">
        <v>15.9</v>
      </c>
      <c r="F11" s="22">
        <v>17.7</v>
      </c>
      <c r="G11" s="23">
        <v>17.7</v>
      </c>
      <c r="H11" s="19"/>
      <c r="I11" s="19"/>
    </row>
    <row r="12" spans="1:11" ht="15.75" x14ac:dyDescent="0.25"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21.75" thickBot="1" x14ac:dyDescent="0.4">
      <c r="B13" s="24" t="s">
        <v>11</v>
      </c>
      <c r="C13" s="24"/>
      <c r="D13" s="24"/>
      <c r="E13" s="24"/>
      <c r="F13" s="25"/>
      <c r="G13" s="26" t="s">
        <v>12</v>
      </c>
      <c r="H13" s="26"/>
      <c r="I13" s="26"/>
      <c r="J13" s="26"/>
      <c r="K13" s="26"/>
    </row>
    <row r="14" spans="1:11" ht="15.75" x14ac:dyDescent="0.25">
      <c r="A14" s="27">
        <v>75</v>
      </c>
      <c r="B14" s="28" t="s">
        <v>13</v>
      </c>
      <c r="C14" s="28"/>
      <c r="D14" s="29">
        <v>75</v>
      </c>
      <c r="E14" s="2"/>
      <c r="F14" s="30" t="s">
        <v>14</v>
      </c>
      <c r="G14" s="31" t="s">
        <v>15</v>
      </c>
      <c r="H14" s="31"/>
      <c r="I14" s="31"/>
      <c r="J14" s="31"/>
      <c r="K14" s="31"/>
    </row>
    <row r="15" spans="1:11" ht="15.75" x14ac:dyDescent="0.25">
      <c r="A15" s="32">
        <v>65</v>
      </c>
      <c r="B15" s="28" t="s">
        <v>16</v>
      </c>
      <c r="C15" s="28"/>
      <c r="D15" s="29">
        <v>65</v>
      </c>
      <c r="E15" s="2"/>
      <c r="F15" s="30" t="s">
        <v>14</v>
      </c>
      <c r="G15" s="31" t="s">
        <v>17</v>
      </c>
      <c r="H15" s="31"/>
      <c r="I15" s="31"/>
      <c r="J15" s="31"/>
      <c r="K15" s="31"/>
    </row>
    <row r="16" spans="1:11" ht="15.75" x14ac:dyDescent="0.25">
      <c r="A16" s="32">
        <v>20</v>
      </c>
      <c r="B16" s="28" t="s">
        <v>18</v>
      </c>
      <c r="C16" s="28"/>
      <c r="D16" s="29">
        <v>20</v>
      </c>
      <c r="E16" s="2"/>
      <c r="F16" s="30" t="s">
        <v>14</v>
      </c>
      <c r="G16" s="31" t="s">
        <v>19</v>
      </c>
      <c r="H16" s="31"/>
      <c r="I16" s="31"/>
      <c r="J16" s="31"/>
      <c r="K16" s="31"/>
    </row>
    <row r="17" spans="1:11" ht="16.5" thickBot="1" x14ac:dyDescent="0.3">
      <c r="A17" s="33">
        <f>(A14-A15)/LN((A14-A16)/(A15-A16))</f>
        <v>49.83288654563971</v>
      </c>
      <c r="B17" s="34" t="s">
        <v>20</v>
      </c>
      <c r="C17" s="34"/>
      <c r="D17" s="35">
        <f>(D14-D15)/LN((D14-D16)/(D15-D16))</f>
        <v>49.83288654563971</v>
      </c>
      <c r="E17" s="8"/>
      <c r="F17" s="36"/>
      <c r="G17" s="6"/>
      <c r="H17" s="6"/>
      <c r="I17" s="6"/>
      <c r="J17" s="8"/>
      <c r="K17" s="8"/>
    </row>
    <row r="18" spans="1:11" ht="15.75" x14ac:dyDescent="0.25">
      <c r="B18" s="6"/>
      <c r="C18" s="6"/>
      <c r="D18" s="6"/>
      <c r="E18" s="6"/>
      <c r="F18" s="6"/>
      <c r="G18" s="6"/>
      <c r="H18" s="6"/>
      <c r="I18" s="6"/>
    </row>
    <row r="19" spans="1:11" ht="15.75" x14ac:dyDescent="0.25">
      <c r="B19" s="8"/>
      <c r="C19" s="37" t="s">
        <v>2</v>
      </c>
      <c r="D19" s="66" t="s">
        <v>3</v>
      </c>
      <c r="E19" s="67"/>
      <c r="F19" s="66" t="s">
        <v>4</v>
      </c>
      <c r="G19" s="67"/>
      <c r="H19" s="38"/>
      <c r="I19" s="38"/>
    </row>
    <row r="20" spans="1:11" ht="15.75" x14ac:dyDescent="0.25">
      <c r="B20" s="8"/>
      <c r="C20" s="39" t="s">
        <v>5</v>
      </c>
      <c r="D20" s="40">
        <v>21</v>
      </c>
      <c r="E20" s="40">
        <v>22</v>
      </c>
      <c r="F20" s="40">
        <v>21</v>
      </c>
      <c r="G20" s="40">
        <v>22</v>
      </c>
    </row>
    <row r="21" spans="1:11" ht="16.5" thickBot="1" x14ac:dyDescent="0.3">
      <c r="B21" s="8"/>
      <c r="C21" s="41"/>
      <c r="D21" s="68"/>
      <c r="E21" s="69"/>
      <c r="F21" s="68"/>
      <c r="G21" s="69"/>
      <c r="H21" s="42"/>
      <c r="I21" s="42"/>
    </row>
    <row r="22" spans="1:11" ht="15.75" x14ac:dyDescent="0.25">
      <c r="B22" s="43">
        <v>400</v>
      </c>
      <c r="C22" s="52">
        <v>410</v>
      </c>
      <c r="D22" s="49">
        <f t="shared" ref="D22:G24" si="0">ROUND(D$7*$B22/1000*($D$17/$A$17)^D$8,0)</f>
        <v>1224</v>
      </c>
      <c r="E22" s="12">
        <f t="shared" si="0"/>
        <v>1476</v>
      </c>
      <c r="F22" s="44">
        <f t="shared" si="0"/>
        <v>1308</v>
      </c>
      <c r="G22" s="12">
        <f t="shared" si="0"/>
        <v>1584</v>
      </c>
      <c r="H22" s="13"/>
      <c r="I22" s="13"/>
    </row>
    <row r="23" spans="1:11" ht="15.75" x14ac:dyDescent="0.25">
      <c r="B23" s="43">
        <v>500</v>
      </c>
      <c r="C23" s="53">
        <v>510</v>
      </c>
      <c r="D23" s="50">
        <f t="shared" si="0"/>
        <v>1530</v>
      </c>
      <c r="E23" s="45">
        <f t="shared" si="0"/>
        <v>1845</v>
      </c>
      <c r="F23" s="46">
        <f t="shared" si="0"/>
        <v>1635</v>
      </c>
      <c r="G23" s="45">
        <f t="shared" si="0"/>
        <v>1980</v>
      </c>
      <c r="H23" s="13"/>
      <c r="I23" s="13"/>
    </row>
    <row r="24" spans="1:11" ht="16.5" thickBot="1" x14ac:dyDescent="0.3">
      <c r="B24" s="43">
        <v>600</v>
      </c>
      <c r="C24" s="52">
        <v>610</v>
      </c>
      <c r="D24" s="51">
        <f t="shared" si="0"/>
        <v>1836</v>
      </c>
      <c r="E24" s="47">
        <f t="shared" si="0"/>
        <v>2214</v>
      </c>
      <c r="F24" s="48">
        <f t="shared" si="0"/>
        <v>1962</v>
      </c>
      <c r="G24" s="47">
        <f t="shared" si="0"/>
        <v>2376</v>
      </c>
      <c r="H24" s="13"/>
      <c r="I24" s="13"/>
    </row>
  </sheetData>
  <sheetProtection algorithmName="SHA-512" hashValue="fslBMRSQCvFENmg2TaoDTZfIaIwSgijNDX5Jq1SNM/wPMFQeOOK6PanZKg2bA/taIuc3oqvcMcgWiZNgV5DDFw==" saltValue="EkpjGwRGj68/rrbqqhjDRQ==" spinCount="100000" sheet="1" objects="1" scenarios="1"/>
  <mergeCells count="17">
    <mergeCell ref="D19:E19"/>
    <mergeCell ref="F19:G19"/>
    <mergeCell ref="D21:E21"/>
    <mergeCell ref="F21:G21"/>
    <mergeCell ref="B7:C7"/>
    <mergeCell ref="B8:C8"/>
    <mergeCell ref="B9:C9"/>
    <mergeCell ref="B10:C10"/>
    <mergeCell ref="B11:C11"/>
    <mergeCell ref="B6:C6"/>
    <mergeCell ref="D1:I1"/>
    <mergeCell ref="B4:C4"/>
    <mergeCell ref="B5:C5"/>
    <mergeCell ref="D4:E4"/>
    <mergeCell ref="F4:G4"/>
    <mergeCell ref="F6:G6"/>
    <mergeCell ref="D6:E6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Alto Tango</vt:lpstr>
      <vt:lpstr>'Alto Tango'!Print_Area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2013-04-11T10:16:35Z</dcterms:created>
  <dcterms:modified xsi:type="dcterms:W3CDTF">2023-11-21T12:46:26Z</dcterms:modified>
</cp:coreProperties>
</file>